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01.09.2023\"/>
    </mc:Choice>
  </mc:AlternateContent>
  <bookViews>
    <workbookView xWindow="0" yWindow="0" windowWidth="240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F24" i="1" s="1"/>
  <c r="F196" i="1" l="1"/>
  <c r="I196" i="1"/>
  <c r="G196" i="1"/>
  <c r="H196" i="1"/>
</calcChain>
</file>

<file path=xl/sharedStrings.xml><?xml version="1.0" encoding="utf-8"?>
<sst xmlns="http://schemas.openxmlformats.org/spreadsheetml/2006/main" count="277" uniqueCount="102">
  <si>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</si>
  <si>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</si>
  <si>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</si>
  <si>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</si>
  <si>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</si>
  <si>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</si>
  <si>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</si>
  <si>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</si>
  <si>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</si>
  <si>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</si>
  <si>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</si>
  <si>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</si>
  <si>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</si>
  <si>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</si>
  <si>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</si>
  <si>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</si>
  <si>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</si>
  <si>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</si>
  <si>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</si>
  <si>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</si>
  <si>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</si>
  <si>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</si>
  <si>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</si>
  <si>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</si>
  <si>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</si>
  <si>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</si>
  <si>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</si>
  <si>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</si>
  <si>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</si>
  <si>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</si>
  <si>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</si>
  <si>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</si>
  <si>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</si>
  <si>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</si>
  <si>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</si>
  <si>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</si>
  <si>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</si>
  <si>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</si>
  <si>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</si>
  <si>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Птица или кролик, тушенный в соусе</t>
  </si>
  <si>
    <t>290М</t>
  </si>
  <si>
    <t xml:space="preserve">Каша гречневая рассыпчатая </t>
  </si>
  <si>
    <t>168М</t>
  </si>
  <si>
    <t>Чай с лимоном</t>
  </si>
  <si>
    <t>377 М</t>
  </si>
  <si>
    <t>Печенье</t>
  </si>
  <si>
    <t>Яблоки</t>
  </si>
  <si>
    <t>Хлеб пшеничный</t>
  </si>
  <si>
    <t>МБОУ Кировская СОШ №4</t>
  </si>
  <si>
    <t>Директор</t>
  </si>
  <si>
    <t xml:space="preserve">Лобачев Г.Ф. </t>
  </si>
  <si>
    <t>Зпреканка из творога</t>
  </si>
  <si>
    <t>Сок яблочный в промышленной упаковке</t>
  </si>
  <si>
    <t>160/20</t>
  </si>
  <si>
    <t xml:space="preserve">Каша вязкая молочная из риса и пшена "Дружба" </t>
  </si>
  <si>
    <t>Блины с яблоком и сметаной</t>
  </si>
  <si>
    <t>Масло(порция)</t>
  </si>
  <si>
    <t>Фрукты свежие (банан, апельсин, мандарин)</t>
  </si>
  <si>
    <t>120/20</t>
  </si>
  <si>
    <t>175М/ссж</t>
  </si>
  <si>
    <t>6М</t>
  </si>
  <si>
    <t>377М</t>
  </si>
  <si>
    <t>Каша жидкая молочная (овсяная, рисовая, ячневая)</t>
  </si>
  <si>
    <t>Компот из сухофруктов</t>
  </si>
  <si>
    <t>Фрукты свежие (яблоко, банан, груша)</t>
  </si>
  <si>
    <t>Сыр (порциями)</t>
  </si>
  <si>
    <t xml:space="preserve">фрукты </t>
  </si>
  <si>
    <t>182М</t>
  </si>
  <si>
    <t>379М</t>
  </si>
  <si>
    <t>Котлеты рубленные из птицы</t>
  </si>
  <si>
    <t>Каша вязкая (пшеничная)</t>
  </si>
  <si>
    <t>Булочка венская/сырок глазированный/сок/мармелад,пастила,зефир</t>
  </si>
  <si>
    <t>Масло (порциями)</t>
  </si>
  <si>
    <t>75/40/200/50</t>
  </si>
  <si>
    <t>6,75/3,3/0,06/0,08</t>
  </si>
  <si>
    <t>4,76/11,2/0,02/0,01</t>
  </si>
  <si>
    <t>40,89/12,2/23,3/34,98</t>
  </si>
  <si>
    <t>233,18/164/123,7/133</t>
  </si>
  <si>
    <t>294М</t>
  </si>
  <si>
    <t>314М</t>
  </si>
  <si>
    <t>Макароны, запеченые с сыром</t>
  </si>
  <si>
    <t xml:space="preserve">Компот из свежих плодов </t>
  </si>
  <si>
    <t>Фрукты свежие (яблоко,банан,груша)</t>
  </si>
  <si>
    <t>207М</t>
  </si>
  <si>
    <t>342М</t>
  </si>
  <si>
    <t>Рыба, тушеная в томате с овощами (минтай)</t>
  </si>
  <si>
    <t>Картофельное пюре</t>
  </si>
  <si>
    <t>Какао с молоком</t>
  </si>
  <si>
    <t>Хлеб ржано-пшеничный</t>
  </si>
  <si>
    <t>Фрукты свежие (банан, апельсин,мандарин)</t>
  </si>
  <si>
    <t>229М</t>
  </si>
  <si>
    <t>Каша жтдкая молочная (овсяная, рисовая, ячневая)</t>
  </si>
  <si>
    <t>Булочка венская/сырок глазированный/сок/мармелод,пастила,зефир</t>
  </si>
  <si>
    <t>Плов (говядина/птица)</t>
  </si>
  <si>
    <t>Чай с сахаром</t>
  </si>
  <si>
    <t>265М</t>
  </si>
  <si>
    <t>377М/ссж</t>
  </si>
  <si>
    <t xml:space="preserve">Каша жидкая молочная из гречневой купы </t>
  </si>
  <si>
    <t>Кофейный напиток</t>
  </si>
  <si>
    <t>сладости</t>
  </si>
  <si>
    <t>18М</t>
  </si>
  <si>
    <t xml:space="preserve">Сырок глазированный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</si>
</sst>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rgb="FFFFF3CB"/>
        <bgColor indexed="64"/>
      </patternFill>
    </fill>
    <fill>
      <patternFill patternType="solid">
        <fgColor rgb="FFFFF2CC"/>
        <bgColor rgb="FF00000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2" xfId="0" applyFill="1" applyBorder="1"/>
    <xf numFmtId="0" fontId="13" fillId="5" borderId="10" xfId="0" applyFont="1" applyFill="1" applyBorder="1" applyAlignment="1" applyProtection="1">
      <alignment wrapText="1"/>
      <protection locked="0"/>
    </xf>
    <xf numFmtId="0" fontId="13" fillId="6" borderId="22" xfId="0" applyFont="1" applyFill="1" applyBorder="1" applyAlignment="1">
      <alignment horizontal="right"/>
    </xf>
    <xf numFmtId="0" fontId="13" fillId="6" borderId="23" xfId="0" applyFont="1" applyFill="1" applyBorder="1" applyAlignment="1">
      <alignment horizontal="right"/>
    </xf>
    <xf numFmtId="0" fontId="14" fillId="6" borderId="24" xfId="0" applyFont="1" applyFill="1" applyBorder="1" applyAlignment="1">
      <alignment horizontal="right" wrapText="1"/>
    </xf>
    <xf numFmtId="0" fontId="0" fillId="4" borderId="23" xfId="0" applyFill="1" applyBorder="1" applyProtection="1">
      <protection locked="0"/>
    </xf>
    <xf numFmtId="0" fontId="14" fillId="5" borderId="22" xfId="0" applyFont="1" applyFill="1" applyBorder="1" applyAlignment="1" applyProtection="1">
      <alignment wrapText="1"/>
      <protection locked="0"/>
    </xf>
    <xf numFmtId="0" fontId="14" fillId="6" borderId="22" xfId="0" applyFont="1" applyFill="1" applyBorder="1" applyAlignment="1">
      <alignment horizontal="right"/>
    </xf>
    <xf numFmtId="0" fontId="14" fillId="6" borderId="23" xfId="0" applyFont="1" applyFill="1" applyBorder="1" applyAlignment="1">
      <alignment horizontal="right"/>
    </xf>
    <xf numFmtId="0" fontId="15" fillId="7" borderId="25" xfId="0" applyFont="1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0" fontId="13" fillId="6" borderId="10" xfId="0" applyFont="1" applyFill="1" applyBorder="1" applyAlignment="1">
      <alignment wrapText="1"/>
    </xf>
    <xf numFmtId="0" fontId="16" fillId="6" borderId="26" xfId="0" applyFont="1" applyFill="1" applyBorder="1" applyAlignment="1">
      <alignment wrapText="1"/>
    </xf>
    <xf numFmtId="0" fontId="16" fillId="6" borderId="22" xfId="0" applyFont="1" applyFill="1" applyBorder="1" applyAlignment="1">
      <alignment wrapText="1"/>
    </xf>
    <xf numFmtId="0" fontId="17" fillId="4" borderId="23" xfId="0" applyFont="1" applyFill="1" applyBorder="1" applyProtection="1">
      <protection locked="0"/>
    </xf>
    <xf numFmtId="0" fontId="16" fillId="6" borderId="26" xfId="0" applyFont="1" applyFill="1" applyBorder="1" applyAlignment="1">
      <alignment horizontal="right"/>
    </xf>
    <xf numFmtId="0" fontId="16" fillId="6" borderId="22" xfId="0" applyFont="1" applyFill="1" applyBorder="1" applyAlignment="1">
      <alignment horizontal="right"/>
    </xf>
    <xf numFmtId="0" fontId="16" fillId="4" borderId="27" xfId="0" applyFont="1" applyFill="1" applyBorder="1" applyAlignment="1">
      <alignment horizontal="right"/>
    </xf>
    <xf numFmtId="0" fontId="0" fillId="4" borderId="25" xfId="0" applyFill="1" applyBorder="1" applyAlignment="1" applyProtection="1">
      <alignment wrapText="1"/>
      <protection locked="0"/>
    </xf>
    <xf numFmtId="2" fontId="16" fillId="6" borderId="26" xfId="0" applyNumberFormat="1" applyFont="1" applyFill="1" applyBorder="1" applyAlignment="1">
      <alignment horizontal="right"/>
    </xf>
    <xf numFmtId="2" fontId="16" fillId="6" borderId="22" xfId="0" applyNumberFormat="1" applyFont="1" applyFill="1" applyBorder="1" applyAlignment="1">
      <alignment horizontal="right"/>
    </xf>
    <xf numFmtId="0" fontId="16" fillId="6" borderId="23" xfId="0" applyFont="1" applyFill="1" applyBorder="1" applyAlignment="1">
      <alignment horizontal="right"/>
    </xf>
    <xf numFmtId="0" fontId="14" fillId="6" borderId="22" xfId="0" applyFont="1" applyFill="1" applyBorder="1" applyAlignment="1">
      <alignment wrapText="1"/>
    </xf>
    <xf numFmtId="0" fontId="14" fillId="6" borderId="2" xfId="0" applyFont="1" applyFill="1" applyBorder="1" applyAlignment="1">
      <alignment horizontal="right"/>
    </xf>
    <xf numFmtId="0" fontId="0" fillId="4" borderId="23" xfId="0" applyFill="1" applyBorder="1" applyAlignment="1" applyProtection="1">
      <alignment horizontal="right"/>
      <protection locked="0"/>
    </xf>
    <xf numFmtId="0" fontId="0" fillId="0" borderId="28" xfId="0" applyBorder="1"/>
    <xf numFmtId="0" fontId="0" fillId="0" borderId="29" xfId="0" applyBorder="1"/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3" fillId="6" borderId="2" xfId="0" applyFont="1" applyFill="1" applyBorder="1" applyAlignment="1">
      <alignment wrapText="1"/>
    </xf>
    <xf numFmtId="0" fontId="13" fillId="6" borderId="2" xfId="0" applyFont="1" applyFill="1" applyBorder="1" applyAlignment="1">
      <alignment horizontal="right"/>
    </xf>
    <xf numFmtId="0" fontId="14" fillId="6" borderId="2" xfId="0" applyFont="1" applyFill="1" applyBorder="1" applyAlignment="1">
      <alignment horizontal="right" wrapText="1"/>
    </xf>
    <xf numFmtId="0" fontId="0" fillId="4" borderId="2" xfId="0" applyFill="1" applyBorder="1" applyProtection="1">
      <protection locked="0"/>
    </xf>
    <xf numFmtId="0" fontId="14" fillId="6" borderId="2" xfId="0" applyFont="1" applyFill="1" applyBorder="1" applyAlignment="1">
      <alignment wrapText="1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14" fillId="6" borderId="25" xfId="0" applyFont="1" applyFill="1" applyBorder="1" applyAlignment="1">
      <alignment vertical="top" wrapText="1"/>
    </xf>
    <xf numFmtId="0" fontId="14" fillId="6" borderId="23" xfId="0" applyFont="1" applyFill="1" applyBorder="1" applyAlignment="1">
      <alignment horizontal="right" vertical="top" wrapText="1"/>
    </xf>
    <xf numFmtId="0" fontId="14" fillId="6" borderId="22" xfId="0" applyFont="1" applyFill="1" applyBorder="1" applyAlignment="1">
      <alignment horizontal="left" vertical="top" wrapText="1"/>
    </xf>
    <xf numFmtId="0" fontId="14" fillId="6" borderId="26" xfId="0" applyFont="1" applyFill="1" applyBorder="1" applyAlignment="1">
      <alignment wrapText="1"/>
    </xf>
    <xf numFmtId="0" fontId="2" fillId="4" borderId="25" xfId="0" applyFont="1" applyFill="1" applyBorder="1" applyAlignment="1" applyProtection="1">
      <alignment wrapText="1"/>
      <protection locked="0"/>
    </xf>
    <xf numFmtId="0" fontId="14" fillId="6" borderId="26" xfId="0" applyFont="1" applyFill="1" applyBorder="1" applyAlignment="1">
      <alignment horizontal="right"/>
    </xf>
    <xf numFmtId="1" fontId="2" fillId="4" borderId="23" xfId="0" applyNumberFormat="1" applyFont="1" applyFill="1" applyBorder="1" applyAlignment="1" applyProtection="1">
      <alignment wrapText="1"/>
      <protection locked="0"/>
    </xf>
    <xf numFmtId="2" fontId="2" fillId="4" borderId="23" xfId="0" applyNumberFormat="1" applyFont="1" applyFill="1" applyBorder="1" applyAlignment="1" applyProtection="1">
      <alignment horizontal="right" wrapText="1"/>
      <protection locked="0"/>
    </xf>
    <xf numFmtId="2" fontId="2" fillId="4" borderId="25" xfId="0" applyNumberFormat="1" applyFont="1" applyFill="1" applyBorder="1" applyAlignment="1" applyProtection="1">
      <alignment horizontal="right" wrapText="1"/>
      <protection locked="0"/>
    </xf>
    <xf numFmtId="2" fontId="2" fillId="4" borderId="26" xfId="0" applyNumberFormat="1" applyFont="1" applyFill="1" applyBorder="1" applyAlignment="1" applyProtection="1">
      <alignment horizontal="right" wrapText="1"/>
      <protection locked="0"/>
    </xf>
    <xf numFmtId="1" fontId="2" fillId="4" borderId="23" xfId="0" applyNumberFormat="1" applyFont="1" applyFill="1" applyBorder="1" applyAlignment="1" applyProtection="1">
      <alignment horizontal="right" wrapText="1"/>
      <protection locked="0"/>
    </xf>
    <xf numFmtId="0" fontId="14" fillId="4" borderId="27" xfId="0" applyFont="1" applyFill="1" applyBorder="1" applyAlignment="1">
      <alignment horizontal="right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6" fillId="6" borderId="32" xfId="0" applyFont="1" applyFill="1" applyBorder="1" applyAlignment="1">
      <alignment wrapText="1"/>
    </xf>
    <xf numFmtId="0" fontId="16" fillId="6" borderId="32" xfId="0" applyFont="1" applyFill="1" applyBorder="1" applyAlignment="1">
      <alignment horizontal="right"/>
    </xf>
    <xf numFmtId="0" fontId="18" fillId="2" borderId="2" xfId="0" applyFont="1" applyFill="1" applyBorder="1" applyAlignment="1" applyProtection="1">
      <alignment horizontal="right" vertical="top" wrapText="1"/>
      <protection locked="0"/>
    </xf>
    <xf numFmtId="0" fontId="18" fillId="2" borderId="2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179" sqref="P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6" t="s">
        <v>48</v>
      </c>
      <c r="D1" s="107"/>
      <c r="E1" s="107"/>
      <c r="F1" s="11" t="s">
        <v>16</v>
      </c>
      <c r="G1" s="2" t="s">
        <v>17</v>
      </c>
      <c r="H1" s="108" t="s">
        <v>49</v>
      </c>
      <c r="I1" s="108"/>
      <c r="J1" s="108"/>
      <c r="K1" s="108"/>
    </row>
    <row r="2" spans="1:12" ht="18" x14ac:dyDescent="0.2">
      <c r="A2" s="34" t="s">
        <v>6</v>
      </c>
      <c r="C2" s="2"/>
      <c r="G2" s="2" t="s">
        <v>18</v>
      </c>
      <c r="H2" s="108" t="s">
        <v>50</v>
      </c>
      <c r="I2" s="108"/>
      <c r="J2" s="108"/>
      <c r="K2" s="108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6.5" thickBot="1" x14ac:dyDescent="0.3">
      <c r="A6" s="19">
        <v>1</v>
      </c>
      <c r="B6" s="20">
        <v>1</v>
      </c>
      <c r="C6" s="21" t="s">
        <v>20</v>
      </c>
      <c r="D6" s="48" t="s">
        <v>21</v>
      </c>
      <c r="E6" s="49" t="s">
        <v>39</v>
      </c>
      <c r="F6" s="50">
        <v>90</v>
      </c>
      <c r="G6" s="50">
        <v>14</v>
      </c>
      <c r="H6" s="50">
        <v>15.28</v>
      </c>
      <c r="I6" s="51">
        <v>4.96</v>
      </c>
      <c r="J6" s="50">
        <v>212.4</v>
      </c>
      <c r="K6" s="52" t="s">
        <v>40</v>
      </c>
      <c r="L6" s="38"/>
    </row>
    <row r="7" spans="1:12" ht="16.5" thickBot="1" x14ac:dyDescent="0.3">
      <c r="A7" s="22"/>
      <c r="B7" s="14"/>
      <c r="C7" s="10"/>
      <c r="D7" s="48" t="s">
        <v>29</v>
      </c>
      <c r="E7" s="49" t="s">
        <v>41</v>
      </c>
      <c r="F7" s="50">
        <v>150</v>
      </c>
      <c r="G7" s="50">
        <v>7.11</v>
      </c>
      <c r="H7" s="50">
        <v>8.33</v>
      </c>
      <c r="I7" s="50">
        <v>41.19</v>
      </c>
      <c r="J7" s="50">
        <v>257.87</v>
      </c>
      <c r="K7" s="52" t="s">
        <v>42</v>
      </c>
      <c r="L7" s="40"/>
    </row>
    <row r="8" spans="1:12" ht="15.75" thickBot="1" x14ac:dyDescent="0.3">
      <c r="A8" s="22"/>
      <c r="B8" s="14"/>
      <c r="C8" s="10"/>
      <c r="D8" s="53" t="s">
        <v>22</v>
      </c>
      <c r="E8" s="54" t="s">
        <v>43</v>
      </c>
      <c r="F8" s="55">
        <v>200</v>
      </c>
      <c r="G8" s="55">
        <v>0.13</v>
      </c>
      <c r="H8" s="55">
        <v>0.02</v>
      </c>
      <c r="I8" s="55">
        <v>15.2</v>
      </c>
      <c r="J8" s="55">
        <v>62</v>
      </c>
      <c r="K8" s="56" t="s">
        <v>44</v>
      </c>
      <c r="L8" s="40"/>
    </row>
    <row r="9" spans="1:12" ht="15.75" thickBot="1" x14ac:dyDescent="0.3">
      <c r="A9" s="22"/>
      <c r="B9" s="14"/>
      <c r="C9" s="10"/>
      <c r="D9" s="53"/>
      <c r="E9" s="54" t="s">
        <v>45</v>
      </c>
      <c r="F9" s="55">
        <v>25</v>
      </c>
      <c r="G9" s="55">
        <v>1.88</v>
      </c>
      <c r="H9" s="55">
        <v>3.44</v>
      </c>
      <c r="I9" s="55">
        <v>14.38</v>
      </c>
      <c r="J9" s="55">
        <v>93.75</v>
      </c>
      <c r="K9" s="41"/>
      <c r="L9" s="40"/>
    </row>
    <row r="10" spans="1:12" ht="15.75" thickBot="1" x14ac:dyDescent="0.3">
      <c r="A10" s="22"/>
      <c r="B10" s="14"/>
      <c r="C10" s="10"/>
      <c r="D10" s="53" t="s">
        <v>24</v>
      </c>
      <c r="E10" s="54" t="s">
        <v>46</v>
      </c>
      <c r="F10" s="55">
        <v>100</v>
      </c>
      <c r="G10" s="55">
        <v>0.4</v>
      </c>
      <c r="H10" s="55">
        <v>0.4</v>
      </c>
      <c r="I10" s="55">
        <v>9.7899999999999991</v>
      </c>
      <c r="J10" s="55">
        <v>46.82</v>
      </c>
      <c r="K10" s="41"/>
      <c r="L10" s="40"/>
    </row>
    <row r="11" spans="1:12" ht="15.75" thickBot="1" x14ac:dyDescent="0.3">
      <c r="A11" s="22"/>
      <c r="B11" s="14"/>
      <c r="C11" s="10"/>
      <c r="D11" s="53"/>
      <c r="E11" s="57" t="s">
        <v>47</v>
      </c>
      <c r="F11" s="58">
        <v>20</v>
      </c>
      <c r="G11" s="59">
        <v>1.5</v>
      </c>
      <c r="H11" s="60">
        <v>0.1</v>
      </c>
      <c r="I11" s="61">
        <v>10</v>
      </c>
      <c r="J11" s="59">
        <v>47.4</v>
      </c>
      <c r="K11" s="41"/>
      <c r="L11" s="40"/>
    </row>
    <row r="12" spans="1:12" ht="15" x14ac:dyDescent="0.2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6"/>
      <c r="C13" s="7"/>
      <c r="D13" s="17" t="s">
        <v>33</v>
      </c>
      <c r="E13" s="8"/>
      <c r="F13" s="18">
        <f>SUM(F6:F12)</f>
        <v>585</v>
      </c>
      <c r="G13" s="18">
        <f t="shared" ref="G13:J13" si="0">SUM(G6:G12)</f>
        <v>25.019999999999996</v>
      </c>
      <c r="H13" s="18">
        <f t="shared" si="0"/>
        <v>27.57</v>
      </c>
      <c r="I13" s="18">
        <f t="shared" si="0"/>
        <v>95.519999999999982</v>
      </c>
      <c r="J13" s="18">
        <f t="shared" si="0"/>
        <v>720.24</v>
      </c>
      <c r="K13" s="24"/>
      <c r="L13" s="18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2"/>
      <c r="B15" s="14"/>
      <c r="C15" s="10"/>
      <c r="D15" s="6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2"/>
      <c r="B16" s="14"/>
      <c r="C16" s="10"/>
      <c r="D16" s="6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2"/>
      <c r="B17" s="14"/>
      <c r="C17" s="10"/>
      <c r="D17" s="6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2"/>
      <c r="B18" s="14"/>
      <c r="C18" s="10"/>
      <c r="D18" s="6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2"/>
      <c r="B19" s="14"/>
      <c r="C19" s="10"/>
      <c r="D19" s="6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2"/>
      <c r="B20" s="14"/>
      <c r="C20" s="10"/>
      <c r="D20" s="6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09" t="s">
        <v>4</v>
      </c>
      <c r="D24" s="110"/>
      <c r="E24" s="30"/>
      <c r="F24" s="31">
        <f>F13+F23</f>
        <v>585</v>
      </c>
      <c r="G24" s="31">
        <f t="shared" ref="G24:J24" si="4">G13+G23</f>
        <v>25.019999999999996</v>
      </c>
      <c r="H24" s="31">
        <f t="shared" si="4"/>
        <v>27.57</v>
      </c>
      <c r="I24" s="31">
        <f t="shared" si="4"/>
        <v>95.519999999999982</v>
      </c>
      <c r="J24" s="31">
        <f t="shared" si="4"/>
        <v>720.24</v>
      </c>
      <c r="K24" s="31"/>
      <c r="L24" s="31">
        <f t="shared" ref="L24" si="5">L13+L23</f>
        <v>0</v>
      </c>
    </row>
    <row r="25" spans="1:12" ht="16.5" thickBot="1" x14ac:dyDescent="0.3">
      <c r="A25" s="13">
        <v>1</v>
      </c>
      <c r="B25" s="14">
        <v>2</v>
      </c>
      <c r="C25" s="21" t="s">
        <v>20</v>
      </c>
      <c r="D25" s="48" t="s">
        <v>21</v>
      </c>
      <c r="E25" s="62" t="s">
        <v>51</v>
      </c>
      <c r="F25" s="50" t="s">
        <v>53</v>
      </c>
      <c r="G25" s="50">
        <v>23.22</v>
      </c>
      <c r="H25" s="50">
        <v>15.95</v>
      </c>
      <c r="I25" s="51">
        <v>22.7</v>
      </c>
      <c r="J25" s="50">
        <v>326.91000000000003</v>
      </c>
      <c r="K25" s="52">
        <v>237</v>
      </c>
      <c r="L25" s="38"/>
    </row>
    <row r="26" spans="1:12" ht="16.5" thickBot="1" x14ac:dyDescent="0.3">
      <c r="A26" s="13"/>
      <c r="B26" s="14"/>
      <c r="C26" s="10"/>
      <c r="D26" s="65" t="s">
        <v>24</v>
      </c>
      <c r="E26" s="63" t="s">
        <v>46</v>
      </c>
      <c r="F26" s="66">
        <v>100</v>
      </c>
      <c r="G26" s="66">
        <v>0.4</v>
      </c>
      <c r="H26" s="66">
        <v>0.4</v>
      </c>
      <c r="I26" s="66">
        <v>9.7899999999999991</v>
      </c>
      <c r="J26" s="66">
        <v>46.82</v>
      </c>
      <c r="K26" s="68">
        <v>338</v>
      </c>
      <c r="L26" s="40"/>
    </row>
    <row r="27" spans="1:12" ht="16.5" thickBot="1" x14ac:dyDescent="0.3">
      <c r="A27" s="13"/>
      <c r="B27" s="14"/>
      <c r="C27" s="10"/>
      <c r="D27" s="65" t="s">
        <v>30</v>
      </c>
      <c r="E27" s="64" t="s">
        <v>52</v>
      </c>
      <c r="F27" s="67">
        <v>200</v>
      </c>
      <c r="G27" s="67">
        <v>0.06</v>
      </c>
      <c r="H27" s="67">
        <v>0.02</v>
      </c>
      <c r="I27" s="67">
        <v>23.3</v>
      </c>
      <c r="J27" s="67">
        <v>123.7</v>
      </c>
      <c r="K27" s="41"/>
      <c r="L27" s="40"/>
    </row>
    <row r="28" spans="1:12" ht="16.5" thickBot="1" x14ac:dyDescent="0.3">
      <c r="A28" s="13"/>
      <c r="B28" s="14"/>
      <c r="C28" s="10"/>
      <c r="D28" s="65" t="s">
        <v>23</v>
      </c>
      <c r="E28" s="114" t="s">
        <v>47</v>
      </c>
      <c r="F28" s="115">
        <v>20</v>
      </c>
      <c r="G28" s="115">
        <v>1.5</v>
      </c>
      <c r="H28" s="115">
        <v>0.1</v>
      </c>
      <c r="I28" s="115">
        <v>10</v>
      </c>
      <c r="J28" s="115">
        <v>47.4</v>
      </c>
      <c r="K28" s="41"/>
      <c r="L28" s="40"/>
    </row>
    <row r="29" spans="1:12" ht="15.75" x14ac:dyDescent="0.25">
      <c r="A29" s="13"/>
      <c r="B29" s="14"/>
      <c r="C29" s="10"/>
      <c r="D29" s="5"/>
      <c r="E29" s="117" t="s">
        <v>101</v>
      </c>
      <c r="F29" s="116">
        <v>30</v>
      </c>
      <c r="G29" s="116">
        <v>2.48</v>
      </c>
      <c r="H29" s="116">
        <v>8.4</v>
      </c>
      <c r="I29" s="116">
        <v>9.15</v>
      </c>
      <c r="J29" s="116">
        <v>123</v>
      </c>
      <c r="K29" s="41"/>
      <c r="L29" s="40"/>
    </row>
    <row r="30" spans="1:12" ht="15" x14ac:dyDescent="0.2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5"/>
      <c r="B32" s="16"/>
      <c r="C32" s="7"/>
      <c r="D32" s="17" t="s">
        <v>33</v>
      </c>
      <c r="E32" s="8"/>
      <c r="F32" s="18">
        <v>490</v>
      </c>
      <c r="G32" s="18">
        <f t="shared" ref="G32" si="6">SUM(G25:G31)</f>
        <v>27.659999999999997</v>
      </c>
      <c r="H32" s="18">
        <f t="shared" ref="H32" si="7">SUM(H25:H31)</f>
        <v>24.869999999999997</v>
      </c>
      <c r="I32" s="18">
        <f t="shared" ref="I32" si="8">SUM(I25:I31)</f>
        <v>74.94</v>
      </c>
      <c r="J32" s="18">
        <f t="shared" ref="J32:L32" si="9">SUM(J25:J31)</f>
        <v>667.83</v>
      </c>
      <c r="K32" s="24"/>
      <c r="L32" s="18">
        <f t="shared" si="9"/>
        <v>0</v>
      </c>
    </row>
    <row r="33" spans="1:12" ht="15" x14ac:dyDescent="0.2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3"/>
      <c r="B34" s="14"/>
      <c r="C34" s="10"/>
      <c r="D34" s="6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3"/>
      <c r="B35" s="14"/>
      <c r="C35" s="10"/>
      <c r="D35" s="6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3"/>
      <c r="B36" s="14"/>
      <c r="C36" s="10"/>
      <c r="D36" s="6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3"/>
      <c r="B37" s="14"/>
      <c r="C37" s="10"/>
      <c r="D37" s="6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3"/>
      <c r="B38" s="14"/>
      <c r="C38" s="10"/>
      <c r="D38" s="6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3"/>
      <c r="B39" s="14"/>
      <c r="C39" s="10"/>
      <c r="D39" s="6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09" t="s">
        <v>4</v>
      </c>
      <c r="D43" s="110"/>
      <c r="E43" s="30"/>
      <c r="F43" s="31">
        <f>F32+F42</f>
        <v>490</v>
      </c>
      <c r="G43" s="31">
        <f t="shared" ref="G43" si="14">G32+G42</f>
        <v>27.659999999999997</v>
      </c>
      <c r="H43" s="31">
        <f t="shared" ref="H43" si="15">H32+H42</f>
        <v>24.869999999999997</v>
      </c>
      <c r="I43" s="31">
        <f t="shared" ref="I43" si="16">I32+I42</f>
        <v>74.94</v>
      </c>
      <c r="J43" s="31">
        <f t="shared" ref="J43:L43" si="17">J32+J42</f>
        <v>667.83</v>
      </c>
      <c r="K43" s="31"/>
      <c r="L43" s="31">
        <f t="shared" si="17"/>
        <v>0</v>
      </c>
    </row>
    <row r="44" spans="1:12" ht="16.5" thickBot="1" x14ac:dyDescent="0.3">
      <c r="A44" s="19">
        <v>1</v>
      </c>
      <c r="B44" s="20">
        <v>3</v>
      </c>
      <c r="C44" s="21" t="s">
        <v>20</v>
      </c>
      <c r="D44" s="48" t="s">
        <v>21</v>
      </c>
      <c r="E44" s="62" t="s">
        <v>54</v>
      </c>
      <c r="F44" s="50">
        <v>150</v>
      </c>
      <c r="G44" s="50">
        <v>4.3499999999999996</v>
      </c>
      <c r="H44" s="50">
        <v>8</v>
      </c>
      <c r="I44" s="51">
        <v>23.97</v>
      </c>
      <c r="J44" s="50">
        <v>186.14</v>
      </c>
      <c r="K44" s="52" t="s">
        <v>59</v>
      </c>
      <c r="L44" s="38"/>
    </row>
    <row r="45" spans="1:12" ht="16.5" thickBot="1" x14ac:dyDescent="0.3">
      <c r="A45" s="22"/>
      <c r="B45" s="14"/>
      <c r="C45" s="10"/>
      <c r="D45" s="65"/>
      <c r="E45" s="63" t="s">
        <v>55</v>
      </c>
      <c r="F45" s="66" t="s">
        <v>58</v>
      </c>
      <c r="G45" s="70">
        <v>4.5</v>
      </c>
      <c r="H45" s="70">
        <v>11</v>
      </c>
      <c r="I45" s="70">
        <v>30.7</v>
      </c>
      <c r="J45" s="70">
        <v>235</v>
      </c>
      <c r="K45" s="68"/>
      <c r="L45" s="40"/>
    </row>
    <row r="46" spans="1:12" ht="16.5" thickBot="1" x14ac:dyDescent="0.3">
      <c r="A46" s="22"/>
      <c r="B46" s="14"/>
      <c r="C46" s="10"/>
      <c r="D46" s="65"/>
      <c r="E46" s="64" t="s">
        <v>56</v>
      </c>
      <c r="F46" s="67">
        <v>10</v>
      </c>
      <c r="G46" s="71">
        <v>0.08</v>
      </c>
      <c r="H46" s="71">
        <v>8.24</v>
      </c>
      <c r="I46" s="71">
        <v>0.08</v>
      </c>
      <c r="J46" s="71">
        <v>74.8</v>
      </c>
      <c r="K46" s="72" t="s">
        <v>60</v>
      </c>
      <c r="L46" s="40"/>
    </row>
    <row r="47" spans="1:12" ht="16.5" thickBot="1" x14ac:dyDescent="0.3">
      <c r="A47" s="22"/>
      <c r="B47" s="14"/>
      <c r="C47" s="10"/>
      <c r="D47" s="65" t="s">
        <v>23</v>
      </c>
      <c r="E47" s="64" t="s">
        <v>47</v>
      </c>
      <c r="F47" s="67">
        <v>20</v>
      </c>
      <c r="G47" s="71">
        <v>1.5</v>
      </c>
      <c r="H47" s="71">
        <v>0.1</v>
      </c>
      <c r="I47" s="71">
        <v>10</v>
      </c>
      <c r="J47" s="71">
        <v>47.4</v>
      </c>
      <c r="K47" s="72"/>
      <c r="L47" s="40"/>
    </row>
    <row r="48" spans="1:12" ht="16.5" thickBot="1" x14ac:dyDescent="0.3">
      <c r="A48" s="22"/>
      <c r="B48" s="14"/>
      <c r="C48" s="10"/>
      <c r="D48" s="65" t="s">
        <v>30</v>
      </c>
      <c r="E48" s="64" t="s">
        <v>43</v>
      </c>
      <c r="F48" s="67">
        <v>200</v>
      </c>
      <c r="G48" s="71">
        <v>0.13</v>
      </c>
      <c r="H48" s="71">
        <v>0.02</v>
      </c>
      <c r="I48" s="71">
        <v>15.2</v>
      </c>
      <c r="J48" s="71">
        <v>62</v>
      </c>
      <c r="K48" s="72" t="s">
        <v>61</v>
      </c>
      <c r="L48" s="40"/>
    </row>
    <row r="49" spans="1:12" ht="15.75" thickBot="1" x14ac:dyDescent="0.3">
      <c r="A49" s="22"/>
      <c r="B49" s="14"/>
      <c r="C49" s="10"/>
      <c r="D49" s="53"/>
      <c r="E49" s="69" t="s">
        <v>57</v>
      </c>
      <c r="F49" s="58">
        <v>100</v>
      </c>
      <c r="G49" s="59">
        <v>0.4</v>
      </c>
      <c r="H49" s="60">
        <v>0.4</v>
      </c>
      <c r="I49" s="61">
        <v>9.7899999999999991</v>
      </c>
      <c r="J49" s="59">
        <v>46.82</v>
      </c>
      <c r="K49" s="41"/>
      <c r="L49" s="40"/>
    </row>
    <row r="50" spans="1:12" ht="15" x14ac:dyDescent="0.2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6"/>
      <c r="C51" s="7"/>
      <c r="D51" s="17" t="s">
        <v>33</v>
      </c>
      <c r="E51" s="8"/>
      <c r="F51" s="18">
        <v>620</v>
      </c>
      <c r="G51" s="18">
        <f t="shared" ref="G51" si="18">SUM(G44:G50)</f>
        <v>10.96</v>
      </c>
      <c r="H51" s="18">
        <f t="shared" ref="H51" si="19">SUM(H44:H50)</f>
        <v>27.76</v>
      </c>
      <c r="I51" s="18">
        <f t="shared" ref="I51" si="20">SUM(I44:I50)</f>
        <v>89.740000000000009</v>
      </c>
      <c r="J51" s="18">
        <f t="shared" ref="J51:L51" si="21">SUM(J44:J50)</f>
        <v>652.16000000000008</v>
      </c>
      <c r="K51" s="24"/>
      <c r="L51" s="18">
        <f t="shared" si="21"/>
        <v>0</v>
      </c>
    </row>
    <row r="52" spans="1:12" ht="15" x14ac:dyDescent="0.2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2"/>
      <c r="B53" s="14"/>
      <c r="C53" s="10"/>
      <c r="D53" s="6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2"/>
      <c r="B54" s="14"/>
      <c r="C54" s="10"/>
      <c r="D54" s="6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2"/>
      <c r="B55" s="14"/>
      <c r="C55" s="10"/>
      <c r="D55" s="6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2"/>
      <c r="B56" s="14"/>
      <c r="C56" s="10"/>
      <c r="D56" s="6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2"/>
      <c r="B57" s="14"/>
      <c r="C57" s="10"/>
      <c r="D57" s="6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2"/>
      <c r="B58" s="14"/>
      <c r="C58" s="10"/>
      <c r="D58" s="6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09" t="s">
        <v>4</v>
      </c>
      <c r="D62" s="111"/>
      <c r="E62" s="78"/>
      <c r="F62" s="79">
        <f>F51+F61</f>
        <v>620</v>
      </c>
      <c r="G62" s="79">
        <f t="shared" ref="G62" si="26">G51+G61</f>
        <v>10.96</v>
      </c>
      <c r="H62" s="79">
        <f t="shared" ref="H62" si="27">H51+H61</f>
        <v>27.76</v>
      </c>
      <c r="I62" s="79">
        <f t="shared" ref="I62" si="28">I51+I61</f>
        <v>89.740000000000009</v>
      </c>
      <c r="J62" s="79">
        <f t="shared" ref="J62:L62" si="29">J51+J61</f>
        <v>652.16000000000008</v>
      </c>
      <c r="K62" s="79"/>
      <c r="L62" s="79">
        <f t="shared" si="29"/>
        <v>0</v>
      </c>
    </row>
    <row r="63" spans="1:12" ht="31.5" x14ac:dyDescent="0.25">
      <c r="A63" s="19">
        <v>1</v>
      </c>
      <c r="B63" s="20">
        <v>4</v>
      </c>
      <c r="C63" s="76" t="s">
        <v>20</v>
      </c>
      <c r="D63" s="84" t="s">
        <v>21</v>
      </c>
      <c r="E63" s="85" t="s">
        <v>62</v>
      </c>
      <c r="F63" s="86">
        <v>200</v>
      </c>
      <c r="G63" s="86">
        <v>3.62</v>
      </c>
      <c r="H63" s="86">
        <v>7.61</v>
      </c>
      <c r="I63" s="86">
        <v>23.73</v>
      </c>
      <c r="J63" s="86">
        <v>178.21</v>
      </c>
      <c r="K63" s="87" t="s">
        <v>67</v>
      </c>
      <c r="L63" s="40"/>
    </row>
    <row r="64" spans="1:12" ht="15" x14ac:dyDescent="0.25">
      <c r="A64" s="22"/>
      <c r="B64" s="14"/>
      <c r="C64" s="77"/>
      <c r="D64" s="88" t="s">
        <v>22</v>
      </c>
      <c r="E64" s="89" t="s">
        <v>63</v>
      </c>
      <c r="F64" s="74">
        <v>200</v>
      </c>
      <c r="G64" s="74">
        <v>0.66</v>
      </c>
      <c r="H64" s="74">
        <v>0.09</v>
      </c>
      <c r="I64" s="74">
        <v>32.01</v>
      </c>
      <c r="J64" s="74">
        <v>132.80000000000001</v>
      </c>
      <c r="K64" s="74" t="s">
        <v>68</v>
      </c>
      <c r="L64" s="40"/>
    </row>
    <row r="65" spans="1:12" ht="15" x14ac:dyDescent="0.25">
      <c r="A65" s="22"/>
      <c r="B65" s="14"/>
      <c r="C65" s="77"/>
      <c r="D65" s="88" t="s">
        <v>23</v>
      </c>
      <c r="E65" s="89" t="s">
        <v>47</v>
      </c>
      <c r="F65" s="74">
        <v>20</v>
      </c>
      <c r="G65" s="74">
        <v>1.5</v>
      </c>
      <c r="H65" s="74">
        <v>0.1</v>
      </c>
      <c r="I65" s="74">
        <v>10</v>
      </c>
      <c r="J65" s="74">
        <v>47.4</v>
      </c>
      <c r="K65" s="74"/>
      <c r="L65" s="40"/>
    </row>
    <row r="66" spans="1:12" ht="15" x14ac:dyDescent="0.25">
      <c r="A66" s="22"/>
      <c r="B66" s="14"/>
      <c r="C66" s="77"/>
      <c r="D66" s="88" t="s">
        <v>66</v>
      </c>
      <c r="E66" s="89" t="s">
        <v>64</v>
      </c>
      <c r="F66" s="74">
        <v>100</v>
      </c>
      <c r="G66" s="74">
        <v>0.4</v>
      </c>
      <c r="H66" s="74">
        <v>0.4</v>
      </c>
      <c r="I66" s="74">
        <v>9.7899999999999991</v>
      </c>
      <c r="J66" s="74">
        <v>46.82</v>
      </c>
      <c r="K66" s="74">
        <v>388</v>
      </c>
      <c r="L66" s="40"/>
    </row>
    <row r="67" spans="1:12" ht="15" x14ac:dyDescent="0.25">
      <c r="A67" s="22"/>
      <c r="B67" s="14"/>
      <c r="C67" s="77"/>
      <c r="D67" s="5"/>
      <c r="E67" s="90" t="s">
        <v>65</v>
      </c>
      <c r="F67" s="91">
        <v>15</v>
      </c>
      <c r="G67" s="92">
        <v>3.48</v>
      </c>
      <c r="H67" s="92">
        <v>4.43</v>
      </c>
      <c r="I67" s="92">
        <v>0</v>
      </c>
      <c r="J67" s="92">
        <v>54</v>
      </c>
      <c r="K67" s="93">
        <v>7</v>
      </c>
      <c r="L67" s="40"/>
    </row>
    <row r="68" spans="1:12" ht="15" x14ac:dyDescent="0.25">
      <c r="A68" s="22"/>
      <c r="B68" s="14"/>
      <c r="C68" s="10"/>
      <c r="D68" s="80"/>
      <c r="E68" s="81"/>
      <c r="F68" s="82"/>
      <c r="G68" s="82"/>
      <c r="H68" s="82"/>
      <c r="I68" s="82"/>
      <c r="J68" s="82"/>
      <c r="K68" s="83"/>
      <c r="L68" s="82"/>
    </row>
    <row r="69" spans="1:12" ht="15" x14ac:dyDescent="0.2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3"/>
      <c r="B70" s="16"/>
      <c r="C70" s="7"/>
      <c r="D70" s="17" t="s">
        <v>33</v>
      </c>
      <c r="E70" s="8"/>
      <c r="F70" s="18">
        <f>SUM(F63:F69)</f>
        <v>535</v>
      </c>
      <c r="G70" s="18">
        <f t="shared" ref="G70" si="30">SUM(G63:G69)</f>
        <v>9.66</v>
      </c>
      <c r="H70" s="18">
        <f t="shared" ref="H70" si="31">SUM(H63:H69)</f>
        <v>12.629999999999999</v>
      </c>
      <c r="I70" s="18">
        <f t="shared" ref="I70" si="32">SUM(I63:I69)</f>
        <v>75.53</v>
      </c>
      <c r="J70" s="18">
        <f t="shared" ref="J70:L70" si="33">SUM(J63:J69)</f>
        <v>459.22999999999996</v>
      </c>
      <c r="K70" s="24"/>
      <c r="L70" s="18">
        <f t="shared" si="33"/>
        <v>0</v>
      </c>
    </row>
    <row r="71" spans="1:12" ht="15" x14ac:dyDescent="0.2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2"/>
      <c r="B72" s="14"/>
      <c r="C72" s="10"/>
      <c r="D72" s="6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2"/>
      <c r="B73" s="14"/>
      <c r="C73" s="10"/>
      <c r="D73" s="6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2"/>
      <c r="B74" s="14"/>
      <c r="C74" s="10"/>
      <c r="D74" s="6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2"/>
      <c r="B75" s="14"/>
      <c r="C75" s="10"/>
      <c r="D75" s="6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2"/>
      <c r="B76" s="14"/>
      <c r="C76" s="10"/>
      <c r="D76" s="6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2"/>
      <c r="B77" s="14"/>
      <c r="C77" s="10"/>
      <c r="D77" s="6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09" t="s">
        <v>4</v>
      </c>
      <c r="D81" s="110"/>
      <c r="E81" s="30"/>
      <c r="F81" s="31">
        <f>F70+F80</f>
        <v>535</v>
      </c>
      <c r="G81" s="31">
        <f t="shared" ref="G81" si="38">G70+G80</f>
        <v>9.66</v>
      </c>
      <c r="H81" s="31">
        <f t="shared" ref="H81" si="39">H70+H80</f>
        <v>12.629999999999999</v>
      </c>
      <c r="I81" s="31">
        <f t="shared" ref="I81" si="40">I70+I80</f>
        <v>75.53</v>
      </c>
      <c r="J81" s="31">
        <f t="shared" ref="J81:L81" si="41">J70+J80</f>
        <v>459.22999999999996</v>
      </c>
      <c r="K81" s="31"/>
      <c r="L81" s="31">
        <f t="shared" si="41"/>
        <v>0</v>
      </c>
    </row>
    <row r="82" spans="1:12" ht="16.5" thickBot="1" x14ac:dyDescent="0.3">
      <c r="A82" s="19">
        <v>1</v>
      </c>
      <c r="B82" s="20">
        <v>5</v>
      </c>
      <c r="C82" s="21" t="s">
        <v>20</v>
      </c>
      <c r="D82" s="48" t="s">
        <v>21</v>
      </c>
      <c r="E82" s="62" t="s">
        <v>69</v>
      </c>
      <c r="F82" s="50">
        <v>90</v>
      </c>
      <c r="G82" s="50">
        <v>14.17</v>
      </c>
      <c r="H82" s="50">
        <v>12.2</v>
      </c>
      <c r="I82" s="51">
        <v>13.27</v>
      </c>
      <c r="J82" s="50">
        <v>232.87</v>
      </c>
      <c r="K82" s="52" t="s">
        <v>78</v>
      </c>
      <c r="L82" s="38"/>
    </row>
    <row r="83" spans="1:12" ht="16.5" thickBot="1" x14ac:dyDescent="0.3">
      <c r="A83" s="22"/>
      <c r="B83" s="14"/>
      <c r="C83" s="10"/>
      <c r="D83" s="48" t="s">
        <v>29</v>
      </c>
      <c r="E83" s="62" t="s">
        <v>70</v>
      </c>
      <c r="F83" s="50">
        <v>190</v>
      </c>
      <c r="G83" s="50">
        <v>5.07</v>
      </c>
      <c r="H83" s="50">
        <v>5.37</v>
      </c>
      <c r="I83" s="51">
        <v>31.11</v>
      </c>
      <c r="J83" s="50">
        <v>193.04</v>
      </c>
      <c r="K83" s="52" t="s">
        <v>79</v>
      </c>
      <c r="L83" s="40"/>
    </row>
    <row r="84" spans="1:12" ht="15.75" thickBot="1" x14ac:dyDescent="0.3">
      <c r="A84" s="22"/>
      <c r="B84" s="14"/>
      <c r="C84" s="10"/>
      <c r="D84" s="53" t="s">
        <v>22</v>
      </c>
      <c r="E84" s="73" t="s">
        <v>43</v>
      </c>
      <c r="F84" s="55">
        <v>200</v>
      </c>
      <c r="G84" s="55">
        <v>0.13</v>
      </c>
      <c r="H84" s="55">
        <v>0.02</v>
      </c>
      <c r="I84" s="55">
        <v>15.2</v>
      </c>
      <c r="J84" s="55">
        <v>62</v>
      </c>
      <c r="K84" s="56" t="s">
        <v>61</v>
      </c>
      <c r="L84" s="40"/>
    </row>
    <row r="85" spans="1:12" ht="15.75" thickBot="1" x14ac:dyDescent="0.3">
      <c r="A85" s="22"/>
      <c r="B85" s="14"/>
      <c r="C85" s="10"/>
      <c r="D85" s="53" t="s">
        <v>23</v>
      </c>
      <c r="E85" s="73" t="s">
        <v>47</v>
      </c>
      <c r="F85" s="55">
        <v>20</v>
      </c>
      <c r="G85" s="55">
        <v>1.5</v>
      </c>
      <c r="H85" s="55">
        <v>0.1</v>
      </c>
      <c r="I85" s="55">
        <v>10</v>
      </c>
      <c r="J85" s="55">
        <v>47.4</v>
      </c>
      <c r="K85" s="56"/>
      <c r="L85" s="40"/>
    </row>
    <row r="86" spans="1:12" ht="60.75" thickBot="1" x14ac:dyDescent="0.3">
      <c r="A86" s="22"/>
      <c r="B86" s="14"/>
      <c r="C86" s="10"/>
      <c r="D86" s="53"/>
      <c r="E86" s="94" t="s">
        <v>71</v>
      </c>
      <c r="F86" s="95" t="s">
        <v>73</v>
      </c>
      <c r="G86" s="96" t="s">
        <v>74</v>
      </c>
      <c r="H86" s="96" t="s">
        <v>75</v>
      </c>
      <c r="I86" s="96" t="s">
        <v>76</v>
      </c>
      <c r="J86" s="96" t="s">
        <v>77</v>
      </c>
      <c r="K86" s="56"/>
      <c r="L86" s="40"/>
    </row>
    <row r="87" spans="1:12" ht="15.75" thickBot="1" x14ac:dyDescent="0.3">
      <c r="A87" s="22"/>
      <c r="B87" s="14"/>
      <c r="C87" s="10"/>
      <c r="D87" s="53"/>
      <c r="E87" s="69" t="s">
        <v>72</v>
      </c>
      <c r="F87" s="58">
        <v>10</v>
      </c>
      <c r="G87" s="59">
        <v>0.08</v>
      </c>
      <c r="H87" s="60">
        <v>8.24</v>
      </c>
      <c r="I87" s="61">
        <v>0.08</v>
      </c>
      <c r="J87" s="59">
        <v>74.8</v>
      </c>
      <c r="K87" s="75" t="s">
        <v>60</v>
      </c>
      <c r="L87" s="40"/>
    </row>
    <row r="88" spans="1:12" ht="15" x14ac:dyDescent="0.2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3"/>
      <c r="B89" s="16"/>
      <c r="C89" s="7"/>
      <c r="D89" s="17" t="s">
        <v>33</v>
      </c>
      <c r="E89" s="8"/>
      <c r="F89" s="18">
        <f>SUM(F82:F88)</f>
        <v>510</v>
      </c>
      <c r="G89" s="18">
        <f t="shared" ref="G89" si="42">SUM(G82:G88)</f>
        <v>20.95</v>
      </c>
      <c r="H89" s="18">
        <f t="shared" ref="H89" si="43">SUM(H82:H88)</f>
        <v>25.93</v>
      </c>
      <c r="I89" s="18">
        <f t="shared" ref="I89" si="44">SUM(I82:I88)</f>
        <v>69.66</v>
      </c>
      <c r="J89" s="18">
        <f t="shared" ref="J89:L89" si="45">SUM(J82:J88)</f>
        <v>610.1099999999999</v>
      </c>
      <c r="K89" s="24"/>
      <c r="L89" s="18">
        <f t="shared" si="45"/>
        <v>0</v>
      </c>
    </row>
    <row r="90" spans="1:12" ht="15" x14ac:dyDescent="0.2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2"/>
      <c r="B91" s="14"/>
      <c r="C91" s="10"/>
      <c r="D91" s="6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2"/>
      <c r="B92" s="14"/>
      <c r="C92" s="10"/>
      <c r="D92" s="6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2"/>
      <c r="B93" s="14"/>
      <c r="C93" s="10"/>
      <c r="D93" s="6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2"/>
      <c r="B94" s="14"/>
      <c r="C94" s="10"/>
      <c r="D94" s="6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2"/>
      <c r="B95" s="14"/>
      <c r="C95" s="10"/>
      <c r="D95" s="6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2"/>
      <c r="B96" s="14"/>
      <c r="C96" s="10"/>
      <c r="D96" s="6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09" t="s">
        <v>4</v>
      </c>
      <c r="D100" s="110"/>
      <c r="E100" s="30"/>
      <c r="F100" s="31">
        <f>F89+F99</f>
        <v>510</v>
      </c>
      <c r="G100" s="31">
        <f t="shared" ref="G100" si="50">G89+G99</f>
        <v>20.95</v>
      </c>
      <c r="H100" s="31">
        <f t="shared" ref="H100" si="51">H89+H99</f>
        <v>25.93</v>
      </c>
      <c r="I100" s="31">
        <f t="shared" ref="I100" si="52">I89+I99</f>
        <v>69.66</v>
      </c>
      <c r="J100" s="31">
        <f t="shared" ref="J100:L100" si="53">J89+J99</f>
        <v>610.1099999999999</v>
      </c>
      <c r="K100" s="31"/>
      <c r="L100" s="31">
        <f t="shared" si="53"/>
        <v>0</v>
      </c>
    </row>
    <row r="101" spans="1:12" ht="16.5" thickBot="1" x14ac:dyDescent="0.3">
      <c r="A101" s="19">
        <v>2</v>
      </c>
      <c r="B101" s="20">
        <v>1</v>
      </c>
      <c r="C101" s="21" t="s">
        <v>20</v>
      </c>
      <c r="D101" s="48" t="s">
        <v>21</v>
      </c>
      <c r="E101" s="62" t="s">
        <v>80</v>
      </c>
      <c r="F101" s="50">
        <v>200</v>
      </c>
      <c r="G101" s="50">
        <v>7.1</v>
      </c>
      <c r="H101" s="50">
        <v>7.01</v>
      </c>
      <c r="I101" s="51">
        <v>22.71</v>
      </c>
      <c r="J101" s="50">
        <v>218</v>
      </c>
      <c r="K101" s="52" t="s">
        <v>83</v>
      </c>
      <c r="L101" s="38"/>
    </row>
    <row r="102" spans="1:12" ht="15.75" thickBot="1" x14ac:dyDescent="0.3">
      <c r="A102" s="22"/>
      <c r="B102" s="14"/>
      <c r="C102" s="10"/>
      <c r="D102" s="53" t="s">
        <v>22</v>
      </c>
      <c r="E102" s="73" t="s">
        <v>81</v>
      </c>
      <c r="F102" s="55">
        <v>200</v>
      </c>
      <c r="G102" s="55">
        <v>0.16</v>
      </c>
      <c r="H102" s="55">
        <v>0.16</v>
      </c>
      <c r="I102" s="55">
        <v>27.88</v>
      </c>
      <c r="J102" s="55">
        <v>114.6</v>
      </c>
      <c r="K102" s="56" t="s">
        <v>84</v>
      </c>
      <c r="L102" s="40"/>
    </row>
    <row r="103" spans="1:12" ht="15.75" thickBot="1" x14ac:dyDescent="0.3">
      <c r="A103" s="22"/>
      <c r="B103" s="14"/>
      <c r="C103" s="10"/>
      <c r="D103" s="53" t="s">
        <v>23</v>
      </c>
      <c r="E103" s="73" t="s">
        <v>47</v>
      </c>
      <c r="F103" s="55">
        <v>20</v>
      </c>
      <c r="G103" s="55">
        <v>1.5</v>
      </c>
      <c r="H103" s="55">
        <v>0.1</v>
      </c>
      <c r="I103" s="55">
        <v>10</v>
      </c>
      <c r="J103" s="55">
        <v>47.4</v>
      </c>
      <c r="K103" s="56"/>
      <c r="L103" s="40"/>
    </row>
    <row r="104" spans="1:12" ht="15.75" thickBot="1" x14ac:dyDescent="0.3">
      <c r="A104" s="22"/>
      <c r="B104" s="14"/>
      <c r="C104" s="10"/>
      <c r="D104" s="53" t="s">
        <v>24</v>
      </c>
      <c r="E104" s="73" t="s">
        <v>82</v>
      </c>
      <c r="F104" s="55">
        <v>100</v>
      </c>
      <c r="G104" s="55">
        <v>0.4</v>
      </c>
      <c r="H104" s="55">
        <v>0.4</v>
      </c>
      <c r="I104" s="55">
        <v>9.7899999999999991</v>
      </c>
      <c r="J104" s="55">
        <v>46.82</v>
      </c>
      <c r="K104" s="56">
        <v>338</v>
      </c>
      <c r="L104" s="40"/>
    </row>
    <row r="105" spans="1:12" ht="15" x14ac:dyDescent="0.25">
      <c r="A105" s="22"/>
      <c r="B105" s="14"/>
      <c r="C105" s="10"/>
      <c r="D105" s="5"/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2"/>
      <c r="B106" s="14"/>
      <c r="C106" s="10"/>
      <c r="D106" s="5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6"/>
      <c r="C108" s="7"/>
      <c r="D108" s="17" t="s">
        <v>33</v>
      </c>
      <c r="E108" s="8"/>
      <c r="F108" s="18">
        <f>SUM(F101:F107)</f>
        <v>520</v>
      </c>
      <c r="G108" s="18">
        <f t="shared" ref="G108:J108" si="54">SUM(G101:G107)</f>
        <v>9.16</v>
      </c>
      <c r="H108" s="18">
        <f t="shared" si="54"/>
        <v>7.67</v>
      </c>
      <c r="I108" s="18">
        <f t="shared" si="54"/>
        <v>70.38</v>
      </c>
      <c r="J108" s="18">
        <f t="shared" si="54"/>
        <v>426.82</v>
      </c>
      <c r="K108" s="24"/>
      <c r="L108" s="18">
        <f t="shared" ref="L108" si="55">SUM(L101:L107)</f>
        <v>0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2"/>
      <c r="B110" s="14"/>
      <c r="C110" s="10"/>
      <c r="D110" s="6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2"/>
      <c r="B111" s="14"/>
      <c r="C111" s="10"/>
      <c r="D111" s="6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2"/>
      <c r="B112" s="14"/>
      <c r="C112" s="10"/>
      <c r="D112" s="6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2"/>
      <c r="B113" s="14"/>
      <c r="C113" s="10"/>
      <c r="D113" s="6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2"/>
      <c r="B114" s="14"/>
      <c r="C114" s="10"/>
      <c r="D114" s="6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2"/>
      <c r="B115" s="14"/>
      <c r="C115" s="10"/>
      <c r="D115" s="6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09" t="s">
        <v>4</v>
      </c>
      <c r="D119" s="110"/>
      <c r="E119" s="30"/>
      <c r="F119" s="31">
        <f>F108+F118</f>
        <v>520</v>
      </c>
      <c r="G119" s="31">
        <f t="shared" ref="G119" si="58">G108+G118</f>
        <v>9.16</v>
      </c>
      <c r="H119" s="31">
        <f t="shared" ref="H119" si="59">H108+H118</f>
        <v>7.67</v>
      </c>
      <c r="I119" s="31">
        <f t="shared" ref="I119" si="60">I108+I118</f>
        <v>70.38</v>
      </c>
      <c r="J119" s="31">
        <f t="shared" ref="J119:L119" si="61">J108+J118</f>
        <v>426.82</v>
      </c>
      <c r="K119" s="31"/>
      <c r="L119" s="31">
        <f t="shared" si="61"/>
        <v>0</v>
      </c>
    </row>
    <row r="120" spans="1:12" ht="16.5" thickBot="1" x14ac:dyDescent="0.3">
      <c r="A120" s="13">
        <v>2</v>
      </c>
      <c r="B120" s="14">
        <v>2</v>
      </c>
      <c r="C120" s="21" t="s">
        <v>20</v>
      </c>
      <c r="D120" s="48" t="s">
        <v>21</v>
      </c>
      <c r="E120" s="62" t="s">
        <v>85</v>
      </c>
      <c r="F120" s="50">
        <v>90</v>
      </c>
      <c r="G120" s="50">
        <v>8.77</v>
      </c>
      <c r="H120" s="50">
        <v>3.96</v>
      </c>
      <c r="I120" s="51">
        <v>3.42</v>
      </c>
      <c r="J120" s="50">
        <v>94.5</v>
      </c>
      <c r="K120" s="52" t="s">
        <v>90</v>
      </c>
      <c r="L120" s="38"/>
    </row>
    <row r="121" spans="1:12" ht="16.5" thickBot="1" x14ac:dyDescent="0.3">
      <c r="A121" s="13"/>
      <c r="B121" s="14"/>
      <c r="C121" s="10"/>
      <c r="D121" s="48" t="s">
        <v>29</v>
      </c>
      <c r="E121" s="62" t="s">
        <v>86</v>
      </c>
      <c r="F121" s="50">
        <v>150</v>
      </c>
      <c r="G121" s="50">
        <v>3.1</v>
      </c>
      <c r="H121" s="50">
        <v>9.14</v>
      </c>
      <c r="I121" s="50">
        <v>18</v>
      </c>
      <c r="J121" s="50">
        <v>172.43</v>
      </c>
      <c r="K121" s="52">
        <v>128</v>
      </c>
      <c r="L121" s="40"/>
    </row>
    <row r="122" spans="1:12" ht="15.75" thickBot="1" x14ac:dyDescent="0.3">
      <c r="A122" s="13"/>
      <c r="B122" s="14"/>
      <c r="C122" s="10"/>
      <c r="D122" s="53" t="s">
        <v>22</v>
      </c>
      <c r="E122" s="73" t="s">
        <v>87</v>
      </c>
      <c r="F122" s="55">
        <v>200</v>
      </c>
      <c r="G122" s="55">
        <v>4.08</v>
      </c>
      <c r="H122" s="55">
        <v>3.54</v>
      </c>
      <c r="I122" s="55">
        <v>17.579999999999998</v>
      </c>
      <c r="J122" s="55">
        <v>118.6</v>
      </c>
      <c r="K122" s="56">
        <v>382</v>
      </c>
      <c r="L122" s="40"/>
    </row>
    <row r="123" spans="1:12" ht="15.75" thickBot="1" x14ac:dyDescent="0.3">
      <c r="A123" s="13"/>
      <c r="B123" s="14"/>
      <c r="C123" s="10"/>
      <c r="D123" s="53" t="s">
        <v>23</v>
      </c>
      <c r="E123" s="73" t="s">
        <v>47</v>
      </c>
      <c r="F123" s="55">
        <v>20</v>
      </c>
      <c r="G123" s="55">
        <v>1.5</v>
      </c>
      <c r="H123" s="55">
        <v>0.1</v>
      </c>
      <c r="I123" s="55">
        <v>10</v>
      </c>
      <c r="J123" s="55">
        <v>47.4</v>
      </c>
      <c r="K123" s="56"/>
      <c r="L123" s="40"/>
    </row>
    <row r="124" spans="1:12" ht="15.75" thickBot="1" x14ac:dyDescent="0.3">
      <c r="A124" s="13"/>
      <c r="B124" s="14"/>
      <c r="C124" s="10"/>
      <c r="D124" s="53" t="s">
        <v>23</v>
      </c>
      <c r="E124" s="73" t="s">
        <v>88</v>
      </c>
      <c r="F124" s="55">
        <v>40</v>
      </c>
      <c r="G124" s="55">
        <v>2.2400000000000002</v>
      </c>
      <c r="H124" s="55">
        <v>0.52</v>
      </c>
      <c r="I124" s="55">
        <v>23.7</v>
      </c>
      <c r="J124" s="55">
        <v>91.96</v>
      </c>
      <c r="K124" s="56">
        <v>1</v>
      </c>
      <c r="L124" s="40"/>
    </row>
    <row r="125" spans="1:12" ht="15.75" thickBot="1" x14ac:dyDescent="0.3">
      <c r="A125" s="13"/>
      <c r="B125" s="14"/>
      <c r="C125" s="10"/>
      <c r="D125" s="53" t="s">
        <v>24</v>
      </c>
      <c r="E125" s="69" t="s">
        <v>89</v>
      </c>
      <c r="F125" s="58">
        <v>100</v>
      </c>
      <c r="G125" s="59">
        <v>0.4</v>
      </c>
      <c r="H125" s="60">
        <v>0.4</v>
      </c>
      <c r="I125" s="61">
        <v>9.7899999999999991</v>
      </c>
      <c r="J125" s="59">
        <v>46.82</v>
      </c>
      <c r="K125" s="41"/>
      <c r="L125" s="40"/>
    </row>
    <row r="126" spans="1:12" ht="15" x14ac:dyDescent="0.2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5"/>
      <c r="B127" s="16"/>
      <c r="C127" s="7"/>
      <c r="D127" s="17" t="s">
        <v>33</v>
      </c>
      <c r="E127" s="8"/>
      <c r="F127" s="18">
        <f>SUM(F120:F126)</f>
        <v>600</v>
      </c>
      <c r="G127" s="18">
        <f t="shared" ref="G127:J127" si="62">SUM(G120:G126)</f>
        <v>20.089999999999996</v>
      </c>
      <c r="H127" s="18">
        <f t="shared" si="62"/>
        <v>17.66</v>
      </c>
      <c r="I127" s="18">
        <f t="shared" si="62"/>
        <v>82.490000000000009</v>
      </c>
      <c r="J127" s="18">
        <f t="shared" si="62"/>
        <v>571.71</v>
      </c>
      <c r="K127" s="24"/>
      <c r="L127" s="18">
        <f t="shared" ref="L127" si="63">SUM(L120:L126)</f>
        <v>0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3"/>
      <c r="B129" s="14"/>
      <c r="C129" s="10"/>
      <c r="D129" s="6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3"/>
      <c r="B130" s="14"/>
      <c r="C130" s="10"/>
      <c r="D130" s="6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3"/>
      <c r="B131" s="14"/>
      <c r="C131" s="10"/>
      <c r="D131" s="6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3"/>
      <c r="B132" s="14"/>
      <c r="C132" s="10"/>
      <c r="D132" s="6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3"/>
      <c r="B133" s="14"/>
      <c r="C133" s="10"/>
      <c r="D133" s="6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3"/>
      <c r="B134" s="14"/>
      <c r="C134" s="10"/>
      <c r="D134" s="6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09" t="s">
        <v>4</v>
      </c>
      <c r="D138" s="110"/>
      <c r="E138" s="30"/>
      <c r="F138" s="31">
        <f>F127+F137</f>
        <v>600</v>
      </c>
      <c r="G138" s="31">
        <f t="shared" ref="G138" si="66">G127+G137</f>
        <v>20.089999999999996</v>
      </c>
      <c r="H138" s="31">
        <f t="shared" ref="H138" si="67">H127+H137</f>
        <v>17.66</v>
      </c>
      <c r="I138" s="31">
        <f t="shared" ref="I138" si="68">I127+I137</f>
        <v>82.490000000000009</v>
      </c>
      <c r="J138" s="31">
        <f t="shared" ref="J138:L138" si="69">J127+J137</f>
        <v>571.71</v>
      </c>
      <c r="K138" s="31"/>
      <c r="L138" s="31">
        <f t="shared" si="69"/>
        <v>0</v>
      </c>
    </row>
    <row r="139" spans="1:12" ht="32.25" thickBot="1" x14ac:dyDescent="0.3">
      <c r="A139" s="19">
        <v>2</v>
      </c>
      <c r="B139" s="20">
        <v>3</v>
      </c>
      <c r="C139" s="21" t="s">
        <v>20</v>
      </c>
      <c r="D139" s="48" t="s">
        <v>21</v>
      </c>
      <c r="E139" s="62" t="s">
        <v>91</v>
      </c>
      <c r="F139" s="50">
        <v>210</v>
      </c>
      <c r="G139" s="50">
        <v>3.8</v>
      </c>
      <c r="H139" s="50">
        <v>7.99</v>
      </c>
      <c r="I139" s="51">
        <v>24.92</v>
      </c>
      <c r="J139" s="50">
        <v>187.12</v>
      </c>
      <c r="K139" s="52" t="s">
        <v>67</v>
      </c>
      <c r="L139" s="38"/>
    </row>
    <row r="140" spans="1:12" ht="16.5" thickBot="1" x14ac:dyDescent="0.3">
      <c r="A140" s="22"/>
      <c r="B140" s="14"/>
      <c r="C140" s="10"/>
      <c r="D140" s="48"/>
      <c r="E140" s="62" t="s">
        <v>65</v>
      </c>
      <c r="F140" s="50">
        <v>10</v>
      </c>
      <c r="G140" s="50">
        <v>2.3199999999999998</v>
      </c>
      <c r="H140" s="50">
        <v>2.95</v>
      </c>
      <c r="I140" s="50">
        <v>0</v>
      </c>
      <c r="J140" s="50">
        <v>36</v>
      </c>
      <c r="K140" s="52">
        <v>7</v>
      </c>
      <c r="L140" s="40"/>
    </row>
    <row r="141" spans="1:12" ht="15.75" thickBot="1" x14ac:dyDescent="0.3">
      <c r="A141" s="22"/>
      <c r="B141" s="14"/>
      <c r="C141" s="10"/>
      <c r="D141" s="53"/>
      <c r="E141" s="97" t="s">
        <v>72</v>
      </c>
      <c r="F141" s="99">
        <v>10</v>
      </c>
      <c r="G141" s="99">
        <v>0.08</v>
      </c>
      <c r="H141" s="99">
        <v>8.24</v>
      </c>
      <c r="I141" s="99">
        <v>0.08</v>
      </c>
      <c r="J141" s="99">
        <v>74.8</v>
      </c>
      <c r="K141" s="105" t="s">
        <v>60</v>
      </c>
      <c r="L141" s="40"/>
    </row>
    <row r="142" spans="1:12" ht="15.75" customHeight="1" thickBot="1" x14ac:dyDescent="0.3">
      <c r="A142" s="22"/>
      <c r="B142" s="14"/>
      <c r="C142" s="10"/>
      <c r="D142" s="53" t="s">
        <v>22</v>
      </c>
      <c r="E142" s="73" t="s">
        <v>43</v>
      </c>
      <c r="F142" s="55">
        <v>200</v>
      </c>
      <c r="G142" s="55">
        <v>0.13</v>
      </c>
      <c r="H142" s="55">
        <v>0.02</v>
      </c>
      <c r="I142" s="55">
        <v>15.2</v>
      </c>
      <c r="J142" s="55">
        <v>62</v>
      </c>
      <c r="K142" s="56" t="s">
        <v>61</v>
      </c>
      <c r="L142" s="40"/>
    </row>
    <row r="143" spans="1:12" ht="15.75" thickBot="1" x14ac:dyDescent="0.3">
      <c r="A143" s="22"/>
      <c r="B143" s="14"/>
      <c r="C143" s="10"/>
      <c r="D143" s="53" t="s">
        <v>23</v>
      </c>
      <c r="E143" s="73" t="s">
        <v>47</v>
      </c>
      <c r="F143" s="55">
        <v>20</v>
      </c>
      <c r="G143" s="55">
        <v>1.5</v>
      </c>
      <c r="H143" s="55">
        <v>0.1</v>
      </c>
      <c r="I143" s="55">
        <v>10</v>
      </c>
      <c r="J143" s="55">
        <v>47.4</v>
      </c>
      <c r="K143" s="56"/>
      <c r="L143" s="40"/>
    </row>
    <row r="144" spans="1:12" ht="15.75" thickBot="1" x14ac:dyDescent="0.3">
      <c r="A144" s="22"/>
      <c r="B144" s="14"/>
      <c r="C144" s="10"/>
      <c r="D144" s="53" t="s">
        <v>24</v>
      </c>
      <c r="E144" s="73" t="s">
        <v>46</v>
      </c>
      <c r="F144" s="55">
        <v>100</v>
      </c>
      <c r="G144" s="55">
        <v>0.4</v>
      </c>
      <c r="H144" s="55">
        <v>0.4</v>
      </c>
      <c r="I144" s="55">
        <v>9.7899999999999991</v>
      </c>
      <c r="J144" s="55">
        <v>46.82</v>
      </c>
      <c r="K144" s="56">
        <v>338</v>
      </c>
      <c r="L144" s="40"/>
    </row>
    <row r="145" spans="1:12" ht="60.75" thickBot="1" x14ac:dyDescent="0.3">
      <c r="A145" s="22"/>
      <c r="B145" s="14"/>
      <c r="C145" s="10"/>
      <c r="D145" s="53"/>
      <c r="E145" s="98" t="s">
        <v>92</v>
      </c>
      <c r="F145" s="100" t="s">
        <v>73</v>
      </c>
      <c r="G145" s="101" t="s">
        <v>74</v>
      </c>
      <c r="H145" s="102" t="s">
        <v>75</v>
      </c>
      <c r="I145" s="103" t="s">
        <v>76</v>
      </c>
      <c r="J145" s="104" t="s">
        <v>77</v>
      </c>
      <c r="K145" s="75"/>
      <c r="L145" s="40"/>
    </row>
    <row r="146" spans="1:12" ht="15" x14ac:dyDescent="0.25">
      <c r="A146" s="23"/>
      <c r="B146" s="16"/>
      <c r="C146" s="7"/>
      <c r="D146" s="17" t="s">
        <v>33</v>
      </c>
      <c r="E146" s="8"/>
      <c r="F146" s="18">
        <f>SUM(F139:F145)</f>
        <v>550</v>
      </c>
      <c r="G146" s="18">
        <f t="shared" ref="G146:J146" si="70">SUM(G139:G145)</f>
        <v>8.2299999999999986</v>
      </c>
      <c r="H146" s="18">
        <f t="shared" si="70"/>
        <v>19.7</v>
      </c>
      <c r="I146" s="18">
        <f t="shared" si="70"/>
        <v>59.99</v>
      </c>
      <c r="J146" s="18">
        <f t="shared" si="70"/>
        <v>454.14</v>
      </c>
      <c r="K146" s="24"/>
      <c r="L146" s="18">
        <f t="shared" ref="L146" si="71">SUM(L139:L145)</f>
        <v>0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25</v>
      </c>
      <c r="D147" s="6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2"/>
      <c r="B148" s="14"/>
      <c r="C148" s="10"/>
      <c r="D148" s="6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2"/>
      <c r="B149" s="14"/>
      <c r="C149" s="10"/>
      <c r="D149" s="6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2"/>
      <c r="B150" s="14"/>
      <c r="C150" s="10"/>
      <c r="D150" s="6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2"/>
      <c r="B151" s="14"/>
      <c r="C151" s="10"/>
      <c r="D151" s="6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2"/>
      <c r="B152" s="14"/>
      <c r="C152" s="10"/>
      <c r="D152" s="6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2"/>
      <c r="B153" s="14"/>
      <c r="C153" s="10"/>
      <c r="D153" s="6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09" t="s">
        <v>4</v>
      </c>
      <c r="D157" s="110"/>
      <c r="E157" s="30"/>
      <c r="F157" s="31">
        <f>F146+F156</f>
        <v>550</v>
      </c>
      <c r="G157" s="31">
        <f t="shared" ref="G157" si="74">G146+G156</f>
        <v>8.2299999999999986</v>
      </c>
      <c r="H157" s="31">
        <f t="shared" ref="H157" si="75">H146+H156</f>
        <v>19.7</v>
      </c>
      <c r="I157" s="31">
        <f t="shared" ref="I157" si="76">I146+I156</f>
        <v>59.99</v>
      </c>
      <c r="J157" s="31">
        <f t="shared" ref="J157:L157" si="77">J146+J156</f>
        <v>454.14</v>
      </c>
      <c r="K157" s="31"/>
      <c r="L157" s="31">
        <f t="shared" si="77"/>
        <v>0</v>
      </c>
    </row>
    <row r="158" spans="1:12" ht="16.5" thickBot="1" x14ac:dyDescent="0.3">
      <c r="A158" s="19">
        <v>2</v>
      </c>
      <c r="B158" s="20">
        <v>4</v>
      </c>
      <c r="C158" s="21" t="s">
        <v>20</v>
      </c>
      <c r="D158" s="48" t="s">
        <v>21</v>
      </c>
      <c r="E158" s="62" t="s">
        <v>93</v>
      </c>
      <c r="F158" s="50">
        <v>200</v>
      </c>
      <c r="G158" s="50">
        <v>21.95</v>
      </c>
      <c r="H158" s="50">
        <v>22.48</v>
      </c>
      <c r="I158" s="51">
        <v>34.61</v>
      </c>
      <c r="J158" s="50">
        <v>428.26</v>
      </c>
      <c r="K158" s="52" t="s">
        <v>95</v>
      </c>
      <c r="L158" s="38"/>
    </row>
    <row r="159" spans="1:12" ht="15.75" thickBot="1" x14ac:dyDescent="0.3">
      <c r="A159" s="22"/>
      <c r="B159" s="14"/>
      <c r="C159" s="10"/>
      <c r="D159" s="53" t="s">
        <v>22</v>
      </c>
      <c r="E159" s="73" t="s">
        <v>94</v>
      </c>
      <c r="F159" s="55">
        <v>200</v>
      </c>
      <c r="G159" s="55">
        <v>0.06</v>
      </c>
      <c r="H159" s="55">
        <v>0.02</v>
      </c>
      <c r="I159" s="55">
        <v>9.93</v>
      </c>
      <c r="J159" s="55">
        <v>39.79</v>
      </c>
      <c r="K159" s="56" t="s">
        <v>96</v>
      </c>
      <c r="L159" s="40"/>
    </row>
    <row r="160" spans="1:12" ht="15.75" thickBot="1" x14ac:dyDescent="0.3">
      <c r="A160" s="22"/>
      <c r="B160" s="14"/>
      <c r="C160" s="10"/>
      <c r="D160" s="53" t="s">
        <v>23</v>
      </c>
      <c r="E160" s="73" t="s">
        <v>47</v>
      </c>
      <c r="F160" s="55">
        <v>20</v>
      </c>
      <c r="G160" s="55">
        <v>1.5</v>
      </c>
      <c r="H160" s="55">
        <v>0.1</v>
      </c>
      <c r="I160" s="55">
        <v>10</v>
      </c>
      <c r="J160" s="55">
        <v>47.4</v>
      </c>
      <c r="K160" s="56"/>
      <c r="L160" s="40"/>
    </row>
    <row r="161" spans="1:12" ht="15.75" thickBot="1" x14ac:dyDescent="0.3">
      <c r="A161" s="22"/>
      <c r="B161" s="14"/>
      <c r="C161" s="10"/>
      <c r="D161" s="53" t="s">
        <v>66</v>
      </c>
      <c r="E161" s="73" t="s">
        <v>64</v>
      </c>
      <c r="F161" s="55">
        <v>100</v>
      </c>
      <c r="G161" s="55">
        <v>0.4</v>
      </c>
      <c r="H161" s="55">
        <v>0.4</v>
      </c>
      <c r="I161" s="55">
        <v>9.7899999999999991</v>
      </c>
      <c r="J161" s="55">
        <v>46.82</v>
      </c>
      <c r="K161" s="56"/>
      <c r="L161" s="40"/>
    </row>
    <row r="162" spans="1:12" ht="15" x14ac:dyDescent="0.25">
      <c r="A162" s="22"/>
      <c r="B162" s="14"/>
      <c r="C162" s="10"/>
      <c r="D162" s="5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2"/>
      <c r="B163" s="14"/>
      <c r="C163" s="10"/>
      <c r="D163" s="5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6"/>
      <c r="C165" s="7"/>
      <c r="D165" s="17" t="s">
        <v>33</v>
      </c>
      <c r="E165" s="8"/>
      <c r="F165" s="18">
        <f>SUM(F158:F164)</f>
        <v>520</v>
      </c>
      <c r="G165" s="18">
        <f t="shared" ref="G165:J165" si="78">SUM(G158:G164)</f>
        <v>23.909999999999997</v>
      </c>
      <c r="H165" s="18">
        <f t="shared" si="78"/>
        <v>23</v>
      </c>
      <c r="I165" s="18">
        <f t="shared" si="78"/>
        <v>64.33</v>
      </c>
      <c r="J165" s="18">
        <f t="shared" si="78"/>
        <v>562.2700000000001</v>
      </c>
      <c r="K165" s="24"/>
      <c r="L165" s="18">
        <f t="shared" ref="L165" si="79">SUM(L158:L164)</f>
        <v>0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25</v>
      </c>
      <c r="D166" s="6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2"/>
      <c r="B167" s="14"/>
      <c r="C167" s="10"/>
      <c r="D167" s="6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2"/>
      <c r="B168" s="14"/>
      <c r="C168" s="10"/>
      <c r="D168" s="6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2"/>
      <c r="B169" s="14"/>
      <c r="C169" s="10"/>
      <c r="D169" s="6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2"/>
      <c r="B170" s="14"/>
      <c r="C170" s="10"/>
      <c r="D170" s="6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2"/>
      <c r="B171" s="14"/>
      <c r="C171" s="10"/>
      <c r="D171" s="6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2"/>
      <c r="B172" s="14"/>
      <c r="C172" s="10"/>
      <c r="D172" s="6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09" t="s">
        <v>4</v>
      </c>
      <c r="D176" s="110"/>
      <c r="E176" s="30"/>
      <c r="F176" s="31">
        <f>F165+F175</f>
        <v>520</v>
      </c>
      <c r="G176" s="31">
        <f t="shared" ref="G176" si="82">G165+G175</f>
        <v>23.909999999999997</v>
      </c>
      <c r="H176" s="31">
        <f t="shared" ref="H176" si="83">H165+H175</f>
        <v>23</v>
      </c>
      <c r="I176" s="31">
        <f t="shared" ref="I176" si="84">I165+I175</f>
        <v>64.33</v>
      </c>
      <c r="J176" s="31">
        <f t="shared" ref="J176:L176" si="85">J165+J175</f>
        <v>562.2700000000001</v>
      </c>
      <c r="K176" s="31"/>
      <c r="L176" s="31">
        <f t="shared" si="85"/>
        <v>0</v>
      </c>
    </row>
    <row r="177" spans="1:12" ht="16.5" thickBot="1" x14ac:dyDescent="0.3">
      <c r="A177" s="19">
        <v>2</v>
      </c>
      <c r="B177" s="20">
        <v>5</v>
      </c>
      <c r="C177" s="21" t="s">
        <v>20</v>
      </c>
      <c r="D177" s="48" t="s">
        <v>21</v>
      </c>
      <c r="E177" s="62" t="s">
        <v>97</v>
      </c>
      <c r="F177" s="50">
        <v>250</v>
      </c>
      <c r="G177" s="50">
        <v>6.45</v>
      </c>
      <c r="H177" s="50">
        <v>9.2200000000000006</v>
      </c>
      <c r="I177" s="51">
        <v>24.98</v>
      </c>
      <c r="J177" s="50">
        <v>209.45</v>
      </c>
      <c r="K177" s="52" t="s">
        <v>100</v>
      </c>
      <c r="L177" s="38"/>
    </row>
    <row r="178" spans="1:12" ht="15.75" thickBot="1" x14ac:dyDescent="0.3">
      <c r="A178" s="22"/>
      <c r="B178" s="14"/>
      <c r="C178" s="10"/>
      <c r="D178" s="53" t="s">
        <v>22</v>
      </c>
      <c r="E178" s="73" t="s">
        <v>98</v>
      </c>
      <c r="F178" s="55">
        <v>200</v>
      </c>
      <c r="G178" s="55">
        <v>3.17</v>
      </c>
      <c r="H178" s="55">
        <v>2.68</v>
      </c>
      <c r="I178" s="55">
        <v>15.9</v>
      </c>
      <c r="J178" s="55">
        <v>100.6</v>
      </c>
      <c r="K178" s="56" t="s">
        <v>68</v>
      </c>
      <c r="L178" s="40"/>
    </row>
    <row r="179" spans="1:12" ht="15.75" thickBot="1" x14ac:dyDescent="0.3">
      <c r="A179" s="22"/>
      <c r="B179" s="14"/>
      <c r="C179" s="10"/>
      <c r="D179" s="53" t="s">
        <v>23</v>
      </c>
      <c r="E179" s="73" t="s">
        <v>47</v>
      </c>
      <c r="F179" s="55">
        <v>20</v>
      </c>
      <c r="G179" s="55">
        <v>1.5</v>
      </c>
      <c r="H179" s="55">
        <v>0.1</v>
      </c>
      <c r="I179" s="55">
        <v>10</v>
      </c>
      <c r="J179" s="55">
        <v>47.4</v>
      </c>
      <c r="K179" s="56"/>
      <c r="L179" s="40"/>
    </row>
    <row r="180" spans="1:12" ht="15.75" thickBot="1" x14ac:dyDescent="0.3">
      <c r="A180" s="22"/>
      <c r="B180" s="14"/>
      <c r="C180" s="10"/>
      <c r="D180" s="53" t="s">
        <v>99</v>
      </c>
      <c r="E180" s="73" t="s">
        <v>45</v>
      </c>
      <c r="F180" s="55">
        <v>25</v>
      </c>
      <c r="G180" s="55">
        <v>1.88</v>
      </c>
      <c r="H180" s="55">
        <v>3.44</v>
      </c>
      <c r="I180" s="55">
        <v>14.38</v>
      </c>
      <c r="J180" s="55">
        <v>93.75</v>
      </c>
      <c r="K180" s="56"/>
      <c r="L180" s="40"/>
    </row>
    <row r="181" spans="1:12" ht="15.75" thickBot="1" x14ac:dyDescent="0.3">
      <c r="A181" s="22"/>
      <c r="B181" s="14"/>
      <c r="C181" s="10"/>
      <c r="D181" s="53"/>
      <c r="E181" s="69" t="s">
        <v>65</v>
      </c>
      <c r="F181" s="58">
        <v>10</v>
      </c>
      <c r="G181" s="59">
        <v>2.3199999999999998</v>
      </c>
      <c r="H181" s="60">
        <v>2.95</v>
      </c>
      <c r="I181" s="61">
        <v>0</v>
      </c>
      <c r="J181" s="59">
        <v>36</v>
      </c>
      <c r="K181" s="75">
        <v>7</v>
      </c>
      <c r="L181" s="40"/>
    </row>
    <row r="182" spans="1:12" ht="15" x14ac:dyDescent="0.25">
      <c r="A182" s="22"/>
      <c r="B182" s="14"/>
      <c r="C182" s="10"/>
      <c r="D182" s="5"/>
      <c r="E182" s="113" t="s">
        <v>101</v>
      </c>
      <c r="F182" s="118">
        <v>30</v>
      </c>
      <c r="G182" s="118">
        <v>2.48</v>
      </c>
      <c r="H182" s="118">
        <v>8.4</v>
      </c>
      <c r="I182" s="118">
        <v>9.15</v>
      </c>
      <c r="J182" s="118">
        <v>123</v>
      </c>
      <c r="K182" s="41"/>
      <c r="L182" s="40"/>
    </row>
    <row r="183" spans="1:12" ht="15" x14ac:dyDescent="0.2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3"/>
      <c r="B184" s="16"/>
      <c r="C184" s="7"/>
      <c r="D184" s="17" t="s">
        <v>33</v>
      </c>
      <c r="E184" s="8"/>
      <c r="F184" s="18">
        <f>SUM(F177:F183)</f>
        <v>535</v>
      </c>
      <c r="G184" s="18">
        <f t="shared" ref="G184:J184" si="86">SUM(G177:G183)</f>
        <v>17.8</v>
      </c>
      <c r="H184" s="18">
        <f t="shared" si="86"/>
        <v>26.79</v>
      </c>
      <c r="I184" s="18">
        <f t="shared" si="86"/>
        <v>74.410000000000011</v>
      </c>
      <c r="J184" s="18">
        <f t="shared" si="86"/>
        <v>610.19999999999993</v>
      </c>
      <c r="K184" s="24"/>
      <c r="L184" s="18">
        <f t="shared" ref="L184" si="87">SUM(L177:L183)</f>
        <v>0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25</v>
      </c>
      <c r="D185" s="6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2"/>
      <c r="B186" s="14"/>
      <c r="C186" s="10"/>
      <c r="D186" s="6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2"/>
      <c r="B187" s="14"/>
      <c r="C187" s="10"/>
      <c r="D187" s="6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2"/>
      <c r="B188" s="14"/>
      <c r="C188" s="10"/>
      <c r="D188" s="6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2"/>
      <c r="B189" s="14"/>
      <c r="C189" s="10"/>
      <c r="D189" s="6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2"/>
      <c r="B190" s="14"/>
      <c r="C190" s="10"/>
      <c r="D190" s="6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2"/>
      <c r="B191" s="14"/>
      <c r="C191" s="10"/>
      <c r="D191" s="6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109" t="s">
        <v>4</v>
      </c>
      <c r="D195" s="110"/>
      <c r="E195" s="30"/>
      <c r="F195" s="31">
        <f>F184+F194</f>
        <v>535</v>
      </c>
      <c r="G195" s="31">
        <f t="shared" ref="G195" si="90">G184+G194</f>
        <v>17.8</v>
      </c>
      <c r="H195" s="31">
        <f t="shared" ref="H195" si="91">H184+H194</f>
        <v>26.79</v>
      </c>
      <c r="I195" s="31">
        <f t="shared" ref="I195" si="92">I184+I194</f>
        <v>74.410000000000011</v>
      </c>
      <c r="J195" s="31">
        <f t="shared" ref="J195:L195" si="93">J184+J194</f>
        <v>610.19999999999993</v>
      </c>
      <c r="K195" s="31"/>
      <c r="L195" s="31">
        <f t="shared" si="93"/>
        <v>0</v>
      </c>
    </row>
    <row r="196" spans="1:12" x14ac:dyDescent="0.2">
      <c r="A196" s="26"/>
      <c r="B196" s="27"/>
      <c r="C196" s="112" t="s">
        <v>5</v>
      </c>
      <c r="D196" s="112"/>
      <c r="E196" s="112"/>
      <c r="F196" s="33">
        <f>(F24+F43+F62+F81+F100+F119+F138+F157+F176+F195)/(IF(F24=0,0,1)+IF(F43=0,0,1)+IF(F62=0,0,1)+IF(F81=0,0,1)+IF(F100=0,0,1)+IF(F119=0,0,1)+IF(F138=0,0,1)+IF(F157=0,0,1)+IF(F176=0,0,1)+IF(F195=0,0,1))</f>
        <v>546.5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17.344000000000001</v>
      </c>
      <c r="H196" s="33">
        <f t="shared" si="94"/>
        <v>21.357999999999997</v>
      </c>
      <c r="I196" s="33">
        <f t="shared" si="94"/>
        <v>75.698999999999998</v>
      </c>
      <c r="J196" s="33">
        <f t="shared" si="94"/>
        <v>573.47100000000012</v>
      </c>
      <c r="K196" s="33"/>
      <c r="L196" s="33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2023-11-16T06:00:17Z</dcterms:modified>
</cp:coreProperties>
</file>